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 mo&quot;"/>
    <numFmt numFmtId="165" formatCode="0.0&quot;x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9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0" fontId="3" fillId="4" borderId="0" applyAlignment="1" pivotButton="0" quotePrefix="0" xfId="0">
      <alignment vertical="bottom" wrapText="1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3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SaaS Benchmarks Calculator: How Do You Compare?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Your customer segment</t>
        </is>
      </c>
      <c r="B5" s="5" t="inlineStr">
        <is>
          <t>All companies (median)</t>
        </is>
      </c>
      <c r="C5" s="2" t="inlineStr">
        <is>
          <t>Adjusts NRR and CAC payback where the report gives a figure.</t>
        </is>
      </c>
    </row>
    <row r="6">
      <c r="A6" t="inlineStr">
        <is>
          <t>YoY growth rate</t>
        </is>
      </c>
      <c r="B6" s="6" t="n">
        <v>0.4</v>
      </c>
    </row>
    <row r="7">
      <c r="A7" t="inlineStr">
        <is>
          <t>Net revenue retention (NRR)</t>
        </is>
      </c>
      <c r="B7" s="6" t="n">
        <v>1.05</v>
      </c>
    </row>
    <row r="8">
      <c r="A8" t="inlineStr">
        <is>
          <t>Gross revenue retention (GRR)</t>
        </is>
      </c>
      <c r="B8" s="6" t="n">
        <v>0.85</v>
      </c>
    </row>
    <row r="9">
      <c r="A9" t="inlineStr">
        <is>
          <t>Gross margin</t>
        </is>
      </c>
      <c r="B9" s="6" t="n">
        <v>0.75</v>
      </c>
    </row>
    <row r="10">
      <c r="A10" t="inlineStr">
        <is>
          <t>CAC payback (months)</t>
        </is>
      </c>
      <c r="B10" s="7" t="n">
        <v>18</v>
      </c>
    </row>
    <row r="11">
      <c r="A11" t="inlineStr">
        <is>
          <t>LTV : CAC</t>
        </is>
      </c>
      <c r="B11" s="8" t="n">
        <v>3</v>
      </c>
    </row>
    <row r="12">
      <c r="A12" t="inlineStr">
        <is>
          <t>Burn multiple (net burn / net new ARR)</t>
        </is>
      </c>
      <c r="B12" s="8" t="n">
        <v>1.8</v>
      </c>
    </row>
    <row r="14">
      <c r="A14" s="3" t="inlineStr">
        <is>
          <t>Reference data: Benchmarkit 2026 report (CY-25 data, published June 1, 2026); burn multiple from SaaS Capital and Runway 2026</t>
        </is>
      </c>
      <c r="B14" s="4" t="n"/>
      <c r="C14" s="4" t="n"/>
    </row>
    <row r="15">
      <c r="A15" s="9" t="inlineStr">
        <is>
          <t>Metric</t>
        </is>
      </c>
      <c r="B15" s="9" t="inlineStr">
        <is>
          <t>Median</t>
        </is>
      </c>
      <c r="C15" s="9" t="inlineStr">
        <is>
          <t>Strong (top quartile)</t>
        </is>
      </c>
      <c r="D15" s="9" t="inlineStr">
        <is>
          <t>Low ACV median</t>
        </is>
      </c>
      <c r="E15" s="9" t="inlineStr">
        <is>
          <t>Low ACV strong</t>
        </is>
      </c>
      <c r="F15" s="9" t="inlineStr">
        <is>
          <t>Enterprise median</t>
        </is>
      </c>
      <c r="G15" s="9" t="inlineStr">
        <is>
          <t>Enterprise strong</t>
        </is>
      </c>
    </row>
    <row r="16">
      <c r="A16" t="inlineStr">
        <is>
          <t>YoY growth rate</t>
        </is>
      </c>
      <c r="B16" s="10" t="n">
        <v>0.2</v>
      </c>
      <c r="C16" s="10" t="n">
        <v>0.42</v>
      </c>
      <c r="D16" s="10" t="n">
        <v>0.2</v>
      </c>
      <c r="E16" s="10" t="n">
        <v>0.42</v>
      </c>
      <c r="F16" s="10" t="n">
        <v>0.2</v>
      </c>
      <c r="G16" s="10" t="n">
        <v>0.42</v>
      </c>
    </row>
    <row r="17">
      <c r="A17" t="inlineStr">
        <is>
          <t>Net revenue retention (NRR)</t>
        </is>
      </c>
      <c r="B17" s="10" t="n">
        <v>1.02</v>
      </c>
      <c r="C17" s="10" t="n">
        <v>1.1</v>
      </c>
      <c r="D17" s="10" t="n">
        <v>0.98</v>
      </c>
      <c r="E17" s="10" t="n">
        <v>1.1</v>
      </c>
      <c r="F17" s="10" t="n">
        <v>1.02</v>
      </c>
      <c r="G17" s="10" t="n">
        <v>1.1</v>
      </c>
    </row>
    <row r="18">
      <c r="A18" t="inlineStr">
        <is>
          <t>Gross revenue retention (GRR)</t>
        </is>
      </c>
      <c r="B18" s="10" t="n">
        <v>0.84</v>
      </c>
      <c r="C18" s="10" t="n">
        <v>0.91</v>
      </c>
      <c r="D18" s="10" t="n">
        <v>0.84</v>
      </c>
      <c r="E18" s="10" t="n">
        <v>0.91</v>
      </c>
      <c r="F18" s="10" t="n">
        <v>0.84</v>
      </c>
      <c r="G18" s="10" t="n">
        <v>0.91</v>
      </c>
    </row>
    <row r="19">
      <c r="A19" t="inlineStr">
        <is>
          <t>Gross margin</t>
        </is>
      </c>
      <c r="B19" s="10" t="n">
        <v>0.76</v>
      </c>
      <c r="C19" s="10" t="n">
        <v>0.84</v>
      </c>
      <c r="D19" s="10" t="n">
        <v>0.76</v>
      </c>
      <c r="E19" s="10" t="n">
        <v>0.84</v>
      </c>
      <c r="F19" s="10" t="n">
        <v>0.76</v>
      </c>
      <c r="G19" s="10" t="n">
        <v>0.84</v>
      </c>
    </row>
    <row r="20">
      <c r="A20" t="inlineStr">
        <is>
          <t>CAC payback (months)</t>
        </is>
      </c>
      <c r="B20" s="11" t="n">
        <v>16</v>
      </c>
      <c r="C20" s="11" t="n">
        <v>10</v>
      </c>
      <c r="D20" s="11" t="n">
        <v>11</v>
      </c>
      <c r="E20" s="11" t="n">
        <v>10</v>
      </c>
      <c r="F20" s="11" t="n">
        <v>22</v>
      </c>
      <c r="G20" s="11" t="n">
        <v>15</v>
      </c>
    </row>
    <row r="21">
      <c r="A21" t="inlineStr">
        <is>
          <t>LTV : CAC</t>
        </is>
      </c>
      <c r="B21" s="12" t="n">
        <v>4.1</v>
      </c>
      <c r="C21" s="12" t="n">
        <v>7.8</v>
      </c>
      <c r="D21" s="12" t="n">
        <v>4.1</v>
      </c>
      <c r="E21" s="12" t="n">
        <v>7.8</v>
      </c>
      <c r="F21" s="12" t="n">
        <v>4.1</v>
      </c>
      <c r="G21" s="12" t="n">
        <v>7.8</v>
      </c>
    </row>
    <row r="22">
      <c r="A22" t="inlineStr">
        <is>
          <t>Burn multiple (net burn / net new ARR)</t>
        </is>
      </c>
      <c r="B22" s="12" t="n">
        <v>1.6</v>
      </c>
      <c r="C22" s="12" t="n">
        <v>1</v>
      </c>
      <c r="D22" s="12" t="n">
        <v>1.6</v>
      </c>
      <c r="E22" s="12" t="n">
        <v>1</v>
      </c>
      <c r="F22" s="12" t="n">
        <v>1.6</v>
      </c>
      <c r="G22" s="12" t="n">
        <v>1</v>
      </c>
    </row>
    <row r="23">
      <c r="A23" s="2" t="inlineStr">
        <is>
          <t>Segment columns repeat the all-company figure where the report gives no segment figure, as the web calculator does.</t>
        </is>
      </c>
    </row>
    <row r="25">
      <c r="A25" s="3" t="inlineStr">
        <is>
          <t>Your metrics versus the benchmark</t>
        </is>
      </c>
      <c r="B25" s="4" t="n"/>
      <c r="C25" s="4" t="n"/>
    </row>
    <row r="26">
      <c r="A26" s="9" t="inlineStr">
        <is>
          <t>Metric</t>
        </is>
      </c>
      <c r="B26" s="9" t="inlineStr">
        <is>
          <t>You</t>
        </is>
      </c>
      <c r="C26" s="9" t="inlineStr">
        <is>
          <t>Median</t>
        </is>
      </c>
      <c r="D26" s="9" t="inlineStr">
        <is>
          <t>Strong</t>
        </is>
      </c>
      <c r="E26" s="9" t="inlineStr">
        <is>
          <t>Verdict</t>
        </is>
      </c>
    </row>
    <row r="27">
      <c r="A27" t="inlineStr">
        <is>
          <t>YoY growth rate</t>
        </is>
      </c>
      <c r="B27" s="10">
        <f>$B$6</f>
        <v/>
      </c>
      <c r="C27" s="10">
        <f>IF($B$5="Low ACV (under $5K)",D16,IF($B$5="Enterprise ACV ($50K-$100K)",F16,B16))</f>
        <v/>
      </c>
      <c r="D27" s="10">
        <f>IF($B$5="Low ACV (under $5K)",E16,IF($B$5="Enterprise ACV ($50K-$100K)",G16,C16))</f>
        <v/>
      </c>
      <c r="E27">
        <f>IF(B27&gt;=D27,"Strong",IF(B27&gt;=C27,"On par","Below"))</f>
        <v/>
      </c>
    </row>
    <row r="28">
      <c r="A28" t="inlineStr">
        <is>
          <t>Net revenue retention (NRR)</t>
        </is>
      </c>
      <c r="B28" s="10">
        <f>$B$7</f>
        <v/>
      </c>
      <c r="C28" s="10">
        <f>IF($B$5="Low ACV (under $5K)",D17,IF($B$5="Enterprise ACV ($50K-$100K)",F17,B17))</f>
        <v/>
      </c>
      <c r="D28" s="10">
        <f>IF($B$5="Low ACV (under $5K)",E17,IF($B$5="Enterprise ACV ($50K-$100K)",G17,C17))</f>
        <v/>
      </c>
      <c r="E28">
        <f>IF(B28&gt;=D28,"Strong",IF(B28&gt;=C28,"On par","Below"))</f>
        <v/>
      </c>
    </row>
    <row r="29">
      <c r="A29" t="inlineStr">
        <is>
          <t>Gross revenue retention (GRR)</t>
        </is>
      </c>
      <c r="B29" s="10">
        <f>$B$8</f>
        <v/>
      </c>
      <c r="C29" s="10">
        <f>IF($B$5="Low ACV (under $5K)",D18,IF($B$5="Enterprise ACV ($50K-$100K)",F18,B18))</f>
        <v/>
      </c>
      <c r="D29" s="10">
        <f>IF($B$5="Low ACV (under $5K)",E18,IF($B$5="Enterprise ACV ($50K-$100K)",G18,C18))</f>
        <v/>
      </c>
      <c r="E29">
        <f>IF(B29&gt;=D29,"Strong",IF(B29&gt;=C29,"On par","Below"))</f>
        <v/>
      </c>
    </row>
    <row r="30">
      <c r="A30" t="inlineStr">
        <is>
          <t>Gross margin</t>
        </is>
      </c>
      <c r="B30" s="10">
        <f>$B$9</f>
        <v/>
      </c>
      <c r="C30" s="10">
        <f>IF($B$5="Low ACV (under $5K)",D19,IF($B$5="Enterprise ACV ($50K-$100K)",F19,B19))</f>
        <v/>
      </c>
      <c r="D30" s="10">
        <f>IF($B$5="Low ACV (under $5K)",E19,IF($B$5="Enterprise ACV ($50K-$100K)",G19,C19))</f>
        <v/>
      </c>
      <c r="E30">
        <f>IF(B30&gt;=D30,"Strong",IF(B30&gt;=C30,"On par","Below"))</f>
        <v/>
      </c>
    </row>
    <row r="31">
      <c r="A31" t="inlineStr">
        <is>
          <t>CAC payback (months)</t>
        </is>
      </c>
      <c r="B31" s="11">
        <f>$B$10</f>
        <v/>
      </c>
      <c r="C31" s="11">
        <f>IF($B$5="Low ACV (under $5K)",D20,IF($B$5="Enterprise ACV ($50K-$100K)",F20,B20))</f>
        <v/>
      </c>
      <c r="D31" s="11">
        <f>IF($B$5="Low ACV (under $5K)",E20,IF($B$5="Enterprise ACV ($50K-$100K)",G20,C20))</f>
        <v/>
      </c>
      <c r="E31">
        <f>IF(B31&lt;=D31,"Strong",IF(B31&lt;=C31,"On par","Below"))</f>
        <v/>
      </c>
    </row>
    <row r="32">
      <c r="A32" t="inlineStr">
        <is>
          <t>LTV : CAC</t>
        </is>
      </c>
      <c r="B32" s="12">
        <f>$B$11</f>
        <v/>
      </c>
      <c r="C32" s="12">
        <f>IF($B$5="Low ACV (under $5K)",D21,IF($B$5="Enterprise ACV ($50K-$100K)",F21,B21))</f>
        <v/>
      </c>
      <c r="D32" s="12">
        <f>IF($B$5="Low ACV (under $5K)",E21,IF($B$5="Enterprise ACV ($50K-$100K)",G21,C21))</f>
        <v/>
      </c>
      <c r="E32">
        <f>IF(B32&gt;=D32,"Strong",IF(B32&gt;=C32,"On par","Below"))</f>
        <v/>
      </c>
    </row>
    <row r="33">
      <c r="A33" t="inlineStr">
        <is>
          <t>Burn multiple (net burn / net new ARR)</t>
        </is>
      </c>
      <c r="B33" s="12">
        <f>$B$12</f>
        <v/>
      </c>
      <c r="C33" s="12">
        <f>IF($B$5="Low ACV (under $5K)",D22,IF($B$5="Enterprise ACV ($50K-$100K)",F22,B22))</f>
        <v/>
      </c>
      <c r="D33" s="12">
        <f>IF($B$5="Low ACV (under $5K)",E22,IF($B$5="Enterprise ACV ($50K-$100K)",G22,C22))</f>
        <v/>
      </c>
      <c r="E33">
        <f>IF(B33&lt;=D33,"Strong",IF(B33&lt;=C33,"On par","Below"))</f>
        <v/>
      </c>
    </row>
    <row r="35">
      <c r="A35" s="3" t="inlineStr">
        <is>
          <t>Results</t>
        </is>
      </c>
      <c r="B35" s="4" t="n"/>
      <c r="C35" s="4" t="n"/>
    </row>
    <row r="36">
      <c r="A36" s="13" t="inlineStr">
        <is>
          <t>Metrics at or above the median (out of 7)</t>
        </is>
      </c>
      <c r="B36" s="14">
        <f>COUNTIF($E$27:$E$33,"&lt;&gt;Below")</f>
        <v/>
      </c>
    </row>
    <row r="37">
      <c r="A37" t="inlineStr">
        <is>
          <t>Read-out</t>
        </is>
      </c>
      <c r="B37" s="15">
        <f>IF($B$36&gt;=6,"Strong profile: outperforming the typical B2B SaaS company.",IF($B$36&gt;=4,"Solid: focus on the below-median metrics.","The gaps are your biggest levers."))</f>
        <v/>
      </c>
    </row>
  </sheetData>
  <dataValidations count="1">
    <dataValidation sqref="B5" showDropDown="0" showInputMessage="0" showErrorMessage="0" allowBlank="0" type="list">
      <formula1>"All companies (median),Low ACV (under $5K),Enterprise ACV ($50K-$100K)"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template by Adlega</t>
        </is>
      </c>
    </row>
    <row r="2">
      <c r="A2" s="17" t="inlineStr">
        <is>
          <t>Live calculator: https://adlega.com/blog/tools/saas-benchmarks/</t>
        </is>
      </c>
    </row>
    <row r="3">
      <c r="A3" s="17" t="inlineStr">
        <is>
          <t>Version: October 2026</t>
        </is>
      </c>
    </row>
    <row r="4">
      <c r="A4" s="17" t="inlineStr"/>
    </row>
    <row r="5">
      <c r="A5" s="17" t="inlineStr">
        <is>
          <t>This template is a planning aid, not tax, legal or investment advice. Check the numbers with your own advisers before you act on them.</t>
        </is>
      </c>
    </row>
    <row r="6">
      <c r="A6" s="17" t="inlineStr">
        <is>
          <t>Blue cells on a light yellow background are inputs. Every other number is a live Excel formula that mirrors the web calculator.</t>
        </is>
      </c>
    </row>
    <row r="7">
      <c r="A7" s="17" t="inlineStr"/>
    </row>
    <row r="8">
      <c r="A8" s="17" t="inlineStr">
        <is>
          <t>Benchmark source: Benchmarkit 2026 SaaS Performance Metrics report, https://www.benchmarkit.ai/_files/ugd/2a084b_f19d7f96a9e24aba9202e01224d0dbcc.pdf. Treat as a guide, not a grade.</t>
        </is>
      </c>
    </row>
    <row r="9">
      <c r="A9" s="17" t="inlineStr"/>
    </row>
    <row r="10">
      <c r="A10" s="17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Benchmarks Calculator: How Do You Compare?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